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 Dif\Desktop\1ER TRIMESTRE  DIF 2023\INFORMACION PROGRAMATICA\"/>
    </mc:Choice>
  </mc:AlternateContent>
  <xr:revisionPtr revIDLastSave="0" documentId="13_ncr:1_{854263DF-CD3E-4E05-AEA9-8404556101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L10" i="1"/>
  <c r="G10" i="1"/>
  <c r="G18" i="1"/>
  <c r="G9" i="1"/>
  <c r="K21" i="1" l="1"/>
  <c r="J21" i="1"/>
  <c r="I21" i="1"/>
  <c r="H21" i="1"/>
  <c r="G21" i="1"/>
  <c r="K13" i="1"/>
  <c r="J13" i="1"/>
  <c r="I13" i="1"/>
  <c r="H13" i="1"/>
  <c r="G13" i="1"/>
  <c r="M21" i="1" l="1"/>
  <c r="M18" i="1"/>
  <c r="M13" i="1"/>
  <c r="M9" i="1"/>
  <c r="K23" i="1"/>
  <c r="I23" i="1"/>
  <c r="H23" i="1"/>
  <c r="J23" i="1"/>
  <c r="G23" i="1"/>
  <c r="L21" i="1"/>
  <c r="L18" i="1"/>
  <c r="L13" i="1"/>
  <c r="L9" i="1"/>
  <c r="L23" i="1" l="1"/>
  <c r="M23" i="1"/>
</calcChain>
</file>

<file path=xl/sharedStrings.xml><?xml version="1.0" encoding="utf-8"?>
<sst xmlns="http://schemas.openxmlformats.org/spreadsheetml/2006/main" count="26" uniqueCount="26">
  <si>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</si>
  <si>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</si>
  <si>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</si>
  <si>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</si>
  <si>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</si>
  <si>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</si>
  <si>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</si>
  <si>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</si>
  <si>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</si>
  <si>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</si>
  <si>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</si>
  <si>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</si>
  <si>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</si>
  <si>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</si>
  <si>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</si>
  <si>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</si>
  <si>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</si>
  <si>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</si>
  <si>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</si>
  <si>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</si>
  <si>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</si>
  <si>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</si>
  <si>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ASISTENCIA SOCIAL CON CALIDAD</t>
  </si>
  <si>
    <t>MUEBLES DE OFICINA Y ESTANTERIA</t>
  </si>
  <si>
    <t>EQUIPO DE COMPUTO Y DE TECNOLOGIAS DE LA INFORMAC</t>
  </si>
  <si>
    <t>Sistema para el Desarrollo Integral de la Familia del Municipio de Santiago Maravatío, Gto.
Programas y Proyectos de Inversión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</si>
</sst>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1150620</xdr:colOff>
      <xdr:row>0</xdr:row>
      <xdr:rowOff>0</xdr:rowOff>
    </xdr:from>
    <xdr:to>
      <xdr:col>3</xdr:col>
      <xdr:colOff>2038126</xdr:colOff>
      <xdr:row>0</xdr:row>
      <xdr:rowOff>645458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80D39C-97CB-4AC3-A8B3-9A7C6BF09C4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146" b="81742" l="18814" r="81464">
                      <a14:foregroundMark x1="23170" y1="71177" x2="23170" y2="71177"/>
                      <a14:foregroundMark x1="26506" y1="73587" x2="26506" y2="73587"/>
                      <a14:foregroundMark x1="29657" y1="73494" x2="29657" y2="73494"/>
                      <a14:foregroundMark x1="29657" y1="72196" x2="29657" y2="72196"/>
                      <a14:foregroundMark x1="29935" y1="70992" x2="29935" y2="70992"/>
                      <a14:foregroundMark x1="31511" y1="73957" x2="31511" y2="73957"/>
                      <a14:foregroundMark x1="27433" y1="70065" x2="27433" y2="70065"/>
                      <a14:foregroundMark x1="34198" y1="72845" x2="34198" y2="72845"/>
                      <a14:foregroundMark x1="36793" y1="72475" x2="36793" y2="72475"/>
                      <a14:foregroundMark x1="38647" y1="73772" x2="38647" y2="73772"/>
                      <a14:foregroundMark x1="39759" y1="73772" x2="39759" y2="73772"/>
                      <a14:foregroundMark x1="41613" y1="73679" x2="41613" y2="73679"/>
                      <a14:foregroundMark x1="45134" y1="73494" x2="45134" y2="73494"/>
                      <a14:foregroundMark x1="46895" y1="74143" x2="46895" y2="71918"/>
                      <a14:foregroundMark x1="43744" y1="73031" x2="43744" y2="73031"/>
                      <a14:foregroundMark x1="49861" y1="70065" x2="49861" y2="71826"/>
                      <a14:foregroundMark x1="51066" y1="72475" x2="51066" y2="72475"/>
                      <a14:foregroundMark x1="51251" y1="73679" x2="51251" y2="73679"/>
                      <a14:foregroundMark x1="52641" y1="70250" x2="52641" y2="70250"/>
                      <a14:foregroundMark x1="54588" y1="73679" x2="54588" y2="73679"/>
                      <a14:foregroundMark x1="57924" y1="72938" x2="57924" y2="72938"/>
                      <a14:foregroundMark x1="61538" y1="72382" x2="61538" y2="72382"/>
                      <a14:foregroundMark x1="65060" y1="72104" x2="65060" y2="72104"/>
                      <a14:foregroundMark x1="68026" y1="71918" x2="68026" y2="71918"/>
                      <a14:foregroundMark x1="62743" y1="70065" x2="62743" y2="71826"/>
                      <a14:foregroundMark x1="64690" y1="71826" x2="65153" y2="72753"/>
                      <a14:foregroundMark x1="67841" y1="72660" x2="67841" y2="73679"/>
                      <a14:foregroundMark x1="65802" y1="74328" x2="65987" y2="73309"/>
                      <a14:foregroundMark x1="71733" y1="71084" x2="71733" y2="71084"/>
                      <a14:foregroundMark x1="73865" y1="71640" x2="73865" y2="71640"/>
                      <a14:foregroundMark x1="75718" y1="72196" x2="75718" y2="72196"/>
                      <a14:foregroundMark x1="45876" y1="66543" x2="45876" y2="66543"/>
                      <a14:foregroundMark x1="46988" y1="66728" x2="46988" y2="66728"/>
                      <a14:foregroundMark x1="48656" y1="67563" x2="48656" y2="67563"/>
                      <a14:foregroundMark x1="44949" y1="67377" x2="45598" y2="66636"/>
                      <a14:foregroundMark x1="46895" y1="67933" x2="46895" y2="67933"/>
                      <a14:foregroundMark x1="50046" y1="67563" x2="50046" y2="67563"/>
                      <a14:foregroundMark x1="50880" y1="67655" x2="50880" y2="67655"/>
                      <a14:foregroundMark x1="51807" y1="67377" x2="51807" y2="67377"/>
                      <a14:foregroundMark x1="53012" y1="67377" x2="53012" y2="67377"/>
                      <a14:foregroundMark x1="54402" y1="67470" x2="54402" y2="67470"/>
                      <a14:foregroundMark x1="55514" y1="67563" x2="55514" y2="67563"/>
                      <a14:foregroundMark x1="56534" y1="67377" x2="56534" y2="67377"/>
                      <a14:foregroundMark x1="57924" y1="67655" x2="57924" y2="67655"/>
                      <a14:foregroundMark x1="59685" y1="67470" x2="59685" y2="67470"/>
                      <a14:foregroundMark x1="61260" y1="67470" x2="61260" y2="67470"/>
                      <a14:foregroundMark x1="62558" y1="67285" x2="62558" y2="67285"/>
                      <a14:foregroundMark x1="58851" y1="66080" x2="58851" y2="66080"/>
                      <a14:foregroundMark x1="62095" y1="67006" x2="62095" y2="67006"/>
                      <a14:foregroundMark x1="64875" y1="67099" x2="64875" y2="67099"/>
                      <a14:foregroundMark x1="65987" y1="67655" x2="65987" y2="67655"/>
                      <a14:foregroundMark x1="68397" y1="67377" x2="68397" y2="67377"/>
                      <a14:foregroundMark x1="70065" y1="67470" x2="70065" y2="67470"/>
                      <a14:foregroundMark x1="72196" y1="67377" x2="72196" y2="67377"/>
                      <a14:foregroundMark x1="73123" y1="67563" x2="73123" y2="67563"/>
                      <a14:foregroundMark x1="74884" y1="67192" x2="74884" y2="67192"/>
                      <a14:foregroundMark x1="75533" y1="67285" x2="75533" y2="67285"/>
                      <a14:foregroundMark x1="76460" y1="67377" x2="76460" y2="67377"/>
                      <a14:foregroundMark x1="77386" y1="67006" x2="77386" y2="67006"/>
                      <a14:foregroundMark x1="41149" y1="66914" x2="41149" y2="66914"/>
                      <a14:foregroundMark x1="40130" y1="67006" x2="29750" y2="67006"/>
                      <a14:foregroundMark x1="55422" y1="77479" x2="77108" y2="77479"/>
                      <a14:foregroundMark x1="23633" y1="77294" x2="23633" y2="77294"/>
                      <a14:foregroundMark x1="24374" y1="78684" x2="24374" y2="78684"/>
                      <a14:foregroundMark x1="25487" y1="78313" x2="25487" y2="78313"/>
                      <a14:foregroundMark x1="27062" y1="78128" x2="27062" y2="78128"/>
                      <a14:foregroundMark x1="28545" y1="78591" x2="28545" y2="78591"/>
                      <a14:foregroundMark x1="30120" y1="78313" x2="30120" y2="78313"/>
                      <a14:foregroundMark x1="31325" y1="78128" x2="31325" y2="78128"/>
                      <a14:foregroundMark x1="31881" y1="78499" x2="31881" y2="78499"/>
                      <a14:foregroundMark x1="33457" y1="76738" x2="33457" y2="76738"/>
                      <a14:foregroundMark x1="35125" y1="77757" x2="35125" y2="77757"/>
                      <a14:foregroundMark x1="35959" y1="77850" x2="35959" y2="77850"/>
                      <a14:foregroundMark x1="38925" y1="77850" x2="38925" y2="77850"/>
                      <a14:foregroundMark x1="39759" y1="78035" x2="39759" y2="78035"/>
                      <a14:foregroundMark x1="43837" y1="78499" x2="43837" y2="78499"/>
                      <a14:foregroundMark x1="41798" y1="78591" x2="41798" y2="78591"/>
                      <a14:foregroundMark x1="44764" y1="78684" x2="44764" y2="78684"/>
                      <a14:foregroundMark x1="46339" y1="78128" x2="46339" y2="78128"/>
                      <a14:foregroundMark x1="45042" y1="77386" x2="45042" y2="77386"/>
                      <a14:foregroundMark x1="42354" y1="77479" x2="42354" y2="77479"/>
                      <a14:foregroundMark x1="48007" y1="77665" x2="48007" y2="77665"/>
                      <a14:foregroundMark x1="49676" y1="77665" x2="49676" y2="77665"/>
                      <a14:foregroundMark x1="50510" y1="78221" x2="50510" y2="78221"/>
                      <a14:foregroundMark x1="52085" y1="78313" x2="52085" y2="78313"/>
                      <a14:foregroundMark x1="53290" y1="78221" x2="53290" y2="78221"/>
                      <a14:foregroundMark x1="41983" y1="69694" x2="41613" y2="71177"/>
                      <a14:foregroundMark x1="54773" y1="71733" x2="54588" y2="72845"/>
                      <a14:foregroundMark x1="58665" y1="72289" x2="59500" y2="72382"/>
                      <a14:foregroundMark x1="75533" y1="71918" x2="75533" y2="70899"/>
                      <a14:foregroundMark x1="55144" y1="33086" x2="55144" y2="33086"/>
                      <a14:foregroundMark x1="55236" y1="43188" x2="55236" y2="43188"/>
                      <a14:foregroundMark x1="58017" y1="43095" x2="58017" y2="43095"/>
                      <a14:foregroundMark x1="43281" y1="29657" x2="43281" y2="29657"/>
                      <a14:foregroundMark x1="44208" y1="29842" x2="47637" y2="30213"/>
                      <a14:foregroundMark x1="40500" y1="32159" x2="40130" y2="30213"/>
                      <a14:foregroundMark x1="40778" y1="32994" x2="43188" y2="36237"/>
                      <a14:foregroundMark x1="58851" y1="33828" x2="60519" y2="33920"/>
                      <a14:foregroundMark x1="61075" y1="34384" x2="65894" y2="37442"/>
                      <a14:foregroundMark x1="66728" y1="42725" x2="66358" y2="44208"/>
                      <a14:foregroundMark x1="67470" y1="44764" x2="69880" y2="46432"/>
                      <a14:foregroundMark x1="70065" y1="46895" x2="70065" y2="49305"/>
                      <a14:foregroundMark x1="65338" y1="49027" x2="68767" y2="49676"/>
                      <a14:foregroundMark x1="54866" y1="56070" x2="61168" y2="54588"/>
                      <a14:foregroundMark x1="63670" y1="56441" x2="65802" y2="56719"/>
                      <a14:foregroundMark x1="46432" y1="62651" x2="49212" y2="60241"/>
                      <a14:foregroundMark x1="41891" y1="57924" x2="40778" y2="60148"/>
                      <a14:foregroundMark x1="35589" y1="46988" x2="35589" y2="46988"/>
                      <a14:foregroundMark x1="34476" y1="70065" x2="34476" y2="70065"/>
                      <a14:foregroundMark x1="56441" y1="73865" x2="56441" y2="73865"/>
                      <a14:foregroundMark x1="69694" y1="73772" x2="69694" y2="73772"/>
                      <a14:foregroundMark x1="75718" y1="73401" x2="75626" y2="73494"/>
                      <a14:foregroundMark x1="24189" y1="72753" x2="24189" y2="7275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323" t="17517" r="18914" b="18011"/>
        <a:stretch/>
      </xdr:blipFill>
      <xdr:spPr bwMode="auto">
        <a:xfrm>
          <a:off x="2209800" y="0"/>
          <a:ext cx="887506" cy="6454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486634</xdr:colOff>
      <xdr:row>0</xdr:row>
      <xdr:rowOff>50800</xdr:rowOff>
    </xdr:from>
    <xdr:to>
      <xdr:col>9</xdr:col>
      <xdr:colOff>489024</xdr:colOff>
      <xdr:row>0</xdr:row>
      <xdr:rowOff>609600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B97DE7-545A-4AEC-AD3F-F965D74BFA4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9798274" y="50800"/>
          <a:ext cx="802490" cy="558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274320</xdr:colOff>
      <xdr:row>28</xdr:row>
      <xdr:rowOff>53340</xdr:rowOff>
    </xdr:from>
    <xdr:to>
      <xdr:col>7</xdr:col>
      <xdr:colOff>586740</xdr:colOff>
      <xdr:row>33</xdr:row>
      <xdr:rowOff>129540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597F2893-A235-481F-898A-1B1E8DE2D6E9}"/>
            </a:ext>
          </a:extLst>
        </xdr:cNvPr>
        <xdr:cNvSpPr txBox="1">
          <a:spLocks noChangeArrowheads="1"/>
        </xdr:cNvSpPr>
      </xdr:nvSpPr>
      <xdr:spPr bwMode="auto">
        <a:xfrm>
          <a:off x="1333500" y="5311140"/>
          <a:ext cx="6865620" cy="914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________________________________                                                                 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Lic. José Manuel Escamilla Cisneros                                                                    C.P. Zulema García Serrato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Director                                                                                                                  Contadora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5"/>
  <sheetViews>
    <sheetView tabSelected="1" workbookViewId="0">
      <selection activeCell="F18" sqref="F18"/>
    </sheetView>
  </sheetViews>
  <sheetFormatPr baseColWidth="10" defaultColWidth="11.44140625" defaultRowHeight="13.2" x14ac:dyDescent="0.25"/>
  <cols>
    <col min="1" max="1" width="1.88671875" style="1" customWidth="1"/>
    <col min="2" max="2" width="9" style="1" customWidth="1"/>
    <col min="3" max="3" width="4.5546875" style="1" customWidth="1"/>
    <col min="4" max="4" width="37.77734375" style="1" customWidth="1"/>
    <col min="5" max="5" width="10.109375" style="20" customWidth="1"/>
    <col min="6" max="6" width="36" style="1" customWidth="1"/>
    <col min="7" max="7" width="11.6640625" style="1" bestFit="1" customWidth="1"/>
    <col min="8" max="8" width="10.88671875" style="1" customWidth="1"/>
    <col min="9" max="9" width="11.6640625" style="1" bestFit="1" customWidth="1"/>
    <col min="10" max="10" width="10.88671875" style="1" customWidth="1"/>
    <col min="11" max="11" width="10.21875" style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52" t="s">
        <v>25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2" customHeight="1" x14ac:dyDescent="0.25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27.6" customHeight="1" x14ac:dyDescent="0.25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2" customHeight="1" x14ac:dyDescent="0.25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5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2" customHeight="1" x14ac:dyDescent="0.25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2" customHeight="1" x14ac:dyDescent="0.25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5">
      <c r="B9" s="32" t="s">
        <v>21</v>
      </c>
      <c r="C9" s="33"/>
      <c r="D9" s="34" t="s">
        <v>22</v>
      </c>
      <c r="E9" s="29">
        <v>5110</v>
      </c>
      <c r="F9" s="30" t="s">
        <v>23</v>
      </c>
      <c r="G9" s="35">
        <f>+H9</f>
        <v>12820.59</v>
      </c>
      <c r="H9" s="36">
        <v>12820.59</v>
      </c>
      <c r="I9" s="36">
        <v>12820.59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ht="20.399999999999999" x14ac:dyDescent="0.25">
      <c r="B10" s="32"/>
      <c r="C10" s="33"/>
      <c r="D10" s="34"/>
      <c r="E10" s="29">
        <v>5150</v>
      </c>
      <c r="F10" s="30" t="s">
        <v>24</v>
      </c>
      <c r="G10" s="35">
        <f>+H10</f>
        <v>80000</v>
      </c>
      <c r="H10" s="36">
        <v>80000</v>
      </c>
      <c r="I10" s="36">
        <v>80000</v>
      </c>
      <c r="J10" s="36">
        <v>50260</v>
      </c>
      <c r="K10" s="36">
        <v>50260</v>
      </c>
      <c r="L10" s="37">
        <f>IFERROR(K10/H10,0)</f>
        <v>0.62824999999999998</v>
      </c>
      <c r="M10" s="38">
        <f>IFERROR(K10/I10,0)</f>
        <v>0.62824999999999998</v>
      </c>
    </row>
    <row r="11" spans="2:13" x14ac:dyDescent="0.25">
      <c r="B11" s="32"/>
      <c r="C11" s="33"/>
      <c r="D11" s="34"/>
      <c r="E11" s="39"/>
      <c r="F11" s="40"/>
      <c r="G11" s="44"/>
      <c r="H11" s="44"/>
      <c r="I11" s="44"/>
      <c r="J11" s="44"/>
      <c r="K11" s="44"/>
      <c r="L11" s="41"/>
      <c r="M11" s="42"/>
    </row>
    <row r="12" spans="2:13" x14ac:dyDescent="0.25">
      <c r="B12" s="32"/>
      <c r="C12" s="33"/>
      <c r="D12" s="27"/>
      <c r="E12" s="43"/>
      <c r="F12" s="27"/>
      <c r="G12" s="27"/>
      <c r="H12" s="27"/>
      <c r="I12" s="27"/>
      <c r="J12" s="27"/>
      <c r="K12" s="27"/>
      <c r="L12" s="27"/>
      <c r="M12" s="28"/>
    </row>
    <row r="13" spans="2:13" ht="13.2" customHeight="1" x14ac:dyDescent="0.25">
      <c r="B13" s="88" t="s">
        <v>14</v>
      </c>
      <c r="C13" s="89"/>
      <c r="D13" s="89"/>
      <c r="E13" s="89"/>
      <c r="F13" s="89"/>
      <c r="G13" s="7">
        <f>SUM(G9:G10)</f>
        <v>92820.59</v>
      </c>
      <c r="H13" s="7">
        <f>SUM(H9:H10)</f>
        <v>92820.59</v>
      </c>
      <c r="I13" s="7">
        <f>SUM(I9:I10)</f>
        <v>92820.59</v>
      </c>
      <c r="J13" s="7">
        <f>SUM(J9:J10)</f>
        <v>50260</v>
      </c>
      <c r="K13" s="7">
        <f>SUM(K9:K10)</f>
        <v>50260</v>
      </c>
      <c r="L13" s="8">
        <f>IFERROR(K13/H13,0)</f>
        <v>0.54147468788983133</v>
      </c>
      <c r="M13" s="9">
        <f>IFERROR(K13/I13,0)</f>
        <v>0.54147468788983133</v>
      </c>
    </row>
    <row r="14" spans="2:13" ht="4.8" customHeight="1" x14ac:dyDescent="0.25">
      <c r="B14" s="32"/>
      <c r="C14" s="33"/>
      <c r="D14" s="27"/>
      <c r="E14" s="43"/>
      <c r="F14" s="27"/>
      <c r="G14" s="27"/>
      <c r="H14" s="27"/>
      <c r="I14" s="27"/>
      <c r="J14" s="27"/>
      <c r="K14" s="27"/>
      <c r="L14" s="27"/>
      <c r="M14" s="28"/>
    </row>
    <row r="15" spans="2:13" ht="13.2" customHeight="1" x14ac:dyDescent="0.25">
      <c r="B15" s="90" t="s">
        <v>15</v>
      </c>
      <c r="C15" s="87"/>
      <c r="D15" s="87"/>
      <c r="E15" s="21"/>
      <c r="F15" s="26"/>
      <c r="G15" s="27"/>
      <c r="H15" s="27"/>
      <c r="I15" s="27"/>
      <c r="J15" s="27"/>
      <c r="K15" s="27"/>
      <c r="L15" s="27"/>
      <c r="M15" s="28"/>
    </row>
    <row r="16" spans="2:13" ht="13.2" customHeight="1" x14ac:dyDescent="0.25">
      <c r="B16" s="25"/>
      <c r="C16" s="87" t="s">
        <v>16</v>
      </c>
      <c r="D16" s="87"/>
      <c r="E16" s="21"/>
      <c r="F16" s="26"/>
      <c r="G16" s="27"/>
      <c r="H16" s="27"/>
      <c r="I16" s="27"/>
      <c r="J16" s="27"/>
      <c r="K16" s="27"/>
      <c r="L16" s="27"/>
      <c r="M16" s="28"/>
    </row>
    <row r="17" spans="2:13" ht="6" customHeight="1" x14ac:dyDescent="0.25">
      <c r="B17" s="45"/>
      <c r="C17" s="46"/>
      <c r="D17" s="46"/>
      <c r="E17" s="39"/>
      <c r="F17" s="46"/>
      <c r="G17" s="27"/>
      <c r="H17" s="27"/>
      <c r="I17" s="27"/>
      <c r="J17" s="27"/>
      <c r="K17" s="27"/>
      <c r="L17" s="27"/>
      <c r="M17" s="28"/>
    </row>
    <row r="18" spans="2:13" x14ac:dyDescent="0.25">
      <c r="B18" s="32"/>
      <c r="C18" s="33"/>
      <c r="D18" s="27"/>
      <c r="E18" s="43"/>
      <c r="F18" s="27"/>
      <c r="G18" s="35">
        <f>+H18</f>
        <v>0</v>
      </c>
      <c r="H18" s="36">
        <v>0</v>
      </c>
      <c r="I18" s="36">
        <v>0</v>
      </c>
      <c r="J18" s="36">
        <v>0</v>
      </c>
      <c r="K18" s="36">
        <v>0</v>
      </c>
      <c r="L18" s="37">
        <f>IFERROR(K18/H18,0)</f>
        <v>0</v>
      </c>
      <c r="M18" s="38">
        <f>IFERROR(K18/I18,0)</f>
        <v>0</v>
      </c>
    </row>
    <row r="19" spans="2:13" x14ac:dyDescent="0.25">
      <c r="B19" s="32"/>
      <c r="C19" s="33"/>
      <c r="D19" s="27"/>
      <c r="E19" s="43"/>
      <c r="F19" s="27"/>
      <c r="G19" s="44"/>
      <c r="H19" s="44"/>
      <c r="I19" s="44"/>
      <c r="J19" s="44"/>
      <c r="K19" s="44"/>
      <c r="L19" s="41"/>
      <c r="M19" s="42"/>
    </row>
    <row r="20" spans="2:13" x14ac:dyDescent="0.25">
      <c r="B20" s="47"/>
      <c r="C20" s="48"/>
      <c r="D20" s="49"/>
      <c r="E20" s="50"/>
      <c r="F20" s="49"/>
      <c r="G20" s="49"/>
      <c r="H20" s="49"/>
      <c r="I20" s="49"/>
      <c r="J20" s="49"/>
      <c r="K20" s="49"/>
      <c r="L20" s="49"/>
      <c r="M20" s="51"/>
    </row>
    <row r="21" spans="2:13" x14ac:dyDescent="0.25">
      <c r="B21" s="88" t="s">
        <v>17</v>
      </c>
      <c r="C21" s="89"/>
      <c r="D21" s="89"/>
      <c r="E21" s="89"/>
      <c r="F21" s="89"/>
      <c r="G21" s="7">
        <f>SUM(G18:G18)</f>
        <v>0</v>
      </c>
      <c r="H21" s="7">
        <f>SUM(H18:H18)</f>
        <v>0</v>
      </c>
      <c r="I21" s="7">
        <f>SUM(I18:I18)</f>
        <v>0</v>
      </c>
      <c r="J21" s="7">
        <f>SUM(J18:J18)</f>
        <v>0</v>
      </c>
      <c r="K21" s="7">
        <f>SUM(K18:K18)</f>
        <v>0</v>
      </c>
      <c r="L21" s="8">
        <f>IFERROR(K21/H21,0)</f>
        <v>0</v>
      </c>
      <c r="M21" s="9">
        <f>IFERROR(K21/I21,0)</f>
        <v>0</v>
      </c>
    </row>
    <row r="22" spans="2:13" x14ac:dyDescent="0.25">
      <c r="B22" s="4"/>
      <c r="C22" s="5"/>
      <c r="D22" s="2"/>
      <c r="E22" s="6"/>
      <c r="F22" s="2"/>
      <c r="G22" s="2"/>
      <c r="H22" s="2"/>
      <c r="I22" s="2"/>
      <c r="J22" s="2"/>
      <c r="K22" s="2"/>
      <c r="L22" s="2"/>
      <c r="M22" s="3"/>
    </row>
    <row r="23" spans="2:13" x14ac:dyDescent="0.25">
      <c r="B23" s="75" t="s">
        <v>18</v>
      </c>
      <c r="C23" s="76"/>
      <c r="D23" s="76"/>
      <c r="E23" s="76"/>
      <c r="F23" s="76"/>
      <c r="G23" s="10">
        <f>+G13+G21</f>
        <v>92820.59</v>
      </c>
      <c r="H23" s="10">
        <f>+H13+H21</f>
        <v>92820.59</v>
      </c>
      <c r="I23" s="10">
        <f>+I13+I21</f>
        <v>92820.59</v>
      </c>
      <c r="J23" s="10">
        <f>+J13+J21</f>
        <v>50260</v>
      </c>
      <c r="K23" s="10">
        <f>+K13+K21</f>
        <v>50260</v>
      </c>
      <c r="L23" s="11">
        <f>IFERROR(K23/H23,0)</f>
        <v>0.54147468788983133</v>
      </c>
      <c r="M23" s="12">
        <f>IFERROR(K23/I23,0)</f>
        <v>0.54147468788983133</v>
      </c>
    </row>
    <row r="24" spans="2:13" x14ac:dyDescent="0.25">
      <c r="B24" s="13"/>
      <c r="C24" s="14"/>
      <c r="D24" s="14"/>
      <c r="E24" s="15"/>
      <c r="F24" s="14"/>
      <c r="G24" s="14"/>
      <c r="H24" s="14"/>
      <c r="I24" s="14"/>
      <c r="J24" s="14"/>
      <c r="K24" s="14"/>
      <c r="L24" s="14"/>
      <c r="M24" s="16"/>
    </row>
    <row r="25" spans="2:13" ht="14.4" x14ac:dyDescent="0.3">
      <c r="B25" s="17" t="s">
        <v>19</v>
      </c>
      <c r="C25" s="17"/>
      <c r="D25" s="18"/>
      <c r="E25" s="19"/>
      <c r="F25" s="18"/>
      <c r="G25" s="18"/>
      <c r="H25" s="18"/>
    </row>
  </sheetData>
  <mergeCells count="22">
    <mergeCell ref="B23:F23"/>
    <mergeCell ref="K3:K5"/>
    <mergeCell ref="L3:M3"/>
    <mergeCell ref="L4:L5"/>
    <mergeCell ref="M4:M5"/>
    <mergeCell ref="B6:D6"/>
    <mergeCell ref="J6:K6"/>
    <mergeCell ref="C7:D7"/>
    <mergeCell ref="B13:F13"/>
    <mergeCell ref="B15:D15"/>
    <mergeCell ref="C16:D16"/>
    <mergeCell ref="B21:F21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0866141732283472" right="0.70866141732283472" top="0.74803149606299213" bottom="0.74803149606299213" header="0.31496062992125984" footer="0.31496062992125984"/>
  <pageSetup scale="5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Dif</cp:lastModifiedBy>
  <cp:lastPrinted>2023-04-27T18:58:40Z</cp:lastPrinted>
  <dcterms:created xsi:type="dcterms:W3CDTF">2020-08-06T19:52:58Z</dcterms:created>
  <dcterms:modified xsi:type="dcterms:W3CDTF">2023-04-27T18:59:02Z</dcterms:modified>
</cp:coreProperties>
</file>