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PROGRAMATICA\"/>
    </mc:Choice>
  </mc:AlternateContent>
  <xr:revisionPtr revIDLastSave="0" documentId="13_ncr:1_{854263DF-CD3E-4E05-AEA9-840455610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G10" i="1"/>
  <c r="G18" i="1"/>
  <c r="G9" i="1"/>
  <c r="K21" i="1" l="1"/>
  <c r="J21" i="1"/>
  <c r="I21" i="1"/>
  <c r="H21" i="1"/>
  <c r="G21" i="1"/>
  <c r="K13" i="1"/>
  <c r="J13" i="1"/>
  <c r="I13" i="1"/>
  <c r="H13" i="1"/>
  <c r="G13" i="1"/>
  <c r="M21" i="1" l="1"/>
  <c r="M18" i="1"/>
  <c r="M13" i="1"/>
  <c r="M9" i="1"/>
  <c r="K23" i="1"/>
  <c r="I23" i="1"/>
  <c r="H23" i="1"/>
  <c r="J23" i="1"/>
  <c r="G23" i="1"/>
  <c r="L21" i="1"/>
  <c r="L18" i="1"/>
  <c r="L13" i="1"/>
  <c r="L9" i="1"/>
  <c r="L23" i="1" l="1"/>
  <c r="M23" i="1"/>
</calcChain>
</file>

<file path=xl/sharedStrings.xml><?xml version="1.0" encoding="utf-8"?>
<sst xmlns="http://schemas.openxmlformats.org/spreadsheetml/2006/main" count="26" uniqueCount="26">
  <si>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</si>
  <si>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</si>
  <si>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</si>
  <si>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</si>
  <si>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</si>
  <si>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</si>
  <si>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</si>
  <si>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</si>
  <si>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</si>
  <si>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</si>
  <si>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</si>
  <si>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</si>
  <si>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</si>
  <si>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</si>
  <si>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</si>
  <si>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</si>
  <si>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</si>
  <si>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</si>
  <si>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</si>
  <si>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</si>
  <si>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</si>
  <si>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</si>
  <si>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ASISTENCIA SOCIAL CON CALIDAD</t>
  </si>
  <si>
    <t>MUEBLES DE OFICINA Y ESTANTERIA</t>
  </si>
  <si>
    <t>EQUIPO DE COMPUTO Y DE TECNOLOGIAS DE LA INFORMAC</t>
  </si>
  <si>
    <t>Sistema para el Desarrollo Integral de la Familia del Municipio de Santiago Maravatío, Gto.
Programas y Proyectos de Inversión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</si>
</sst>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1150620</xdr:colOff>
      <xdr:row>0</xdr:row>
      <xdr:rowOff>0</xdr:rowOff>
    </xdr:from>
    <xdr:to>
      <xdr:col>3</xdr:col>
      <xdr:colOff>2038126</xdr:colOff>
      <xdr:row>0</xdr:row>
      <xdr:rowOff>645458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80D39C-97CB-4AC3-A8B3-9A7C6BF09C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2209800" y="0"/>
          <a:ext cx="887506" cy="6454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486634</xdr:colOff>
      <xdr:row>0</xdr:row>
      <xdr:rowOff>50800</xdr:rowOff>
    </xdr:from>
    <xdr:to>
      <xdr:col>9</xdr:col>
      <xdr:colOff>489024</xdr:colOff>
      <xdr:row>0</xdr:row>
      <xdr:rowOff>609600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B97DE7-545A-4AEC-AD3F-F965D74BFA4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798274" y="50800"/>
          <a:ext cx="802490" cy="558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274320</xdr:colOff>
      <xdr:row>28</xdr:row>
      <xdr:rowOff>53340</xdr:rowOff>
    </xdr:from>
    <xdr:to>
      <xdr:col>7</xdr:col>
      <xdr:colOff>586740</xdr:colOff>
      <xdr:row>33</xdr:row>
      <xdr:rowOff>129540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597F2893-A235-481F-898A-1B1E8DE2D6E9}"/>
            </a:ext>
          </a:extLst>
        </xdr:cNvPr>
        <xdr:cNvSpPr txBox="1">
          <a:spLocks noChangeArrowheads="1"/>
        </xdr:cNvSpPr>
      </xdr:nvSpPr>
      <xdr:spPr bwMode="auto">
        <a:xfrm>
          <a:off x="1333500" y="5311140"/>
          <a:ext cx="686562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Lic. José Manuel Escamilla Cisneros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5"/>
  <sheetViews>
    <sheetView tabSelected="1" workbookViewId="0">
      <selection activeCell="F18" sqref="F18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37.77734375" style="1" customWidth="1"/>
    <col min="5" max="5" width="10.109375" style="20" customWidth="1"/>
    <col min="6" max="6" width="36" style="1" customWidth="1"/>
    <col min="7" max="7" width="11.6640625" style="1" bestFit="1" customWidth="1"/>
    <col min="8" max="8" width="10.88671875" style="1" customWidth="1"/>
    <col min="9" max="9" width="11.6640625" style="1" bestFit="1" customWidth="1"/>
    <col min="10" max="10" width="10.88671875" style="1" customWidth="1"/>
    <col min="11" max="11" width="10.21875" style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25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7.6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12820.59</v>
      </c>
      <c r="H9" s="36">
        <v>12820.59</v>
      </c>
      <c r="I9" s="36">
        <v>12820.59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24</v>
      </c>
      <c r="G10" s="35">
        <f>+H10</f>
        <v>80000</v>
      </c>
      <c r="H10" s="36">
        <v>80000</v>
      </c>
      <c r="I10" s="36">
        <v>80000</v>
      </c>
      <c r="J10" s="36">
        <v>50260</v>
      </c>
      <c r="K10" s="36">
        <v>50260</v>
      </c>
      <c r="L10" s="37">
        <f>IFERROR(K10/H10,0)</f>
        <v>0.62824999999999998</v>
      </c>
      <c r="M10" s="38">
        <f>IFERROR(K10/I10,0)</f>
        <v>0.62824999999999998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88" t="s">
        <v>14</v>
      </c>
      <c r="C13" s="89"/>
      <c r="D13" s="89"/>
      <c r="E13" s="89"/>
      <c r="F13" s="89"/>
      <c r="G13" s="7">
        <f>SUM(G9:G10)</f>
        <v>92820.59</v>
      </c>
      <c r="H13" s="7">
        <f>SUM(H9:H10)</f>
        <v>92820.59</v>
      </c>
      <c r="I13" s="7">
        <f>SUM(I9:I10)</f>
        <v>92820.59</v>
      </c>
      <c r="J13" s="7">
        <f>SUM(J9:J10)</f>
        <v>50260</v>
      </c>
      <c r="K13" s="7">
        <f>SUM(K9:K10)</f>
        <v>50260</v>
      </c>
      <c r="L13" s="8">
        <f>IFERROR(K13/H13,0)</f>
        <v>0.54147468788983133</v>
      </c>
      <c r="M13" s="9">
        <f>IFERROR(K13/I13,0)</f>
        <v>0.54147468788983133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87" t="s">
        <v>16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35">
        <f>+H18</f>
        <v>0</v>
      </c>
      <c r="H18" s="36">
        <v>0</v>
      </c>
      <c r="I18" s="36">
        <v>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5">
      <c r="B19" s="32"/>
      <c r="C19" s="33"/>
      <c r="D19" s="27"/>
      <c r="E19" s="43"/>
      <c r="F19" s="27"/>
      <c r="G19" s="44"/>
      <c r="H19" s="44"/>
      <c r="I19" s="44"/>
      <c r="J19" s="44"/>
      <c r="K19" s="44"/>
      <c r="L19" s="41"/>
      <c r="M19" s="42"/>
    </row>
    <row r="20" spans="2:13" x14ac:dyDescent="0.25">
      <c r="B20" s="47"/>
      <c r="C20" s="48"/>
      <c r="D20" s="49"/>
      <c r="E20" s="50"/>
      <c r="F20" s="49"/>
      <c r="G20" s="49"/>
      <c r="H20" s="49"/>
      <c r="I20" s="49"/>
      <c r="J20" s="49"/>
      <c r="K20" s="49"/>
      <c r="L20" s="49"/>
      <c r="M20" s="51"/>
    </row>
    <row r="21" spans="2:13" x14ac:dyDescent="0.25">
      <c r="B21" s="88" t="s">
        <v>17</v>
      </c>
      <c r="C21" s="89"/>
      <c r="D21" s="89"/>
      <c r="E21" s="89"/>
      <c r="F21" s="89"/>
      <c r="G21" s="7">
        <f>SUM(G18:G18)</f>
        <v>0</v>
      </c>
      <c r="H21" s="7">
        <f>SUM(H18:H18)</f>
        <v>0</v>
      </c>
      <c r="I21" s="7">
        <f>SUM(I18:I18)</f>
        <v>0</v>
      </c>
      <c r="J21" s="7">
        <f>SUM(J18:J18)</f>
        <v>0</v>
      </c>
      <c r="K21" s="7">
        <f>SUM(K18:K18)</f>
        <v>0</v>
      </c>
      <c r="L21" s="8">
        <f>IFERROR(K21/H21,0)</f>
        <v>0</v>
      </c>
      <c r="M21" s="9">
        <f>IFERROR(K21/I21,0)</f>
        <v>0</v>
      </c>
    </row>
    <row r="22" spans="2:13" x14ac:dyDescent="0.25">
      <c r="B22" s="4"/>
      <c r="C22" s="5"/>
      <c r="D22" s="2"/>
      <c r="E22" s="6"/>
      <c r="F22" s="2"/>
      <c r="G22" s="2"/>
      <c r="H22" s="2"/>
      <c r="I22" s="2"/>
      <c r="J22" s="2"/>
      <c r="K22" s="2"/>
      <c r="L22" s="2"/>
      <c r="M22" s="3"/>
    </row>
    <row r="23" spans="2:13" x14ac:dyDescent="0.25">
      <c r="B23" s="75" t="s">
        <v>18</v>
      </c>
      <c r="C23" s="76"/>
      <c r="D23" s="76"/>
      <c r="E23" s="76"/>
      <c r="F23" s="76"/>
      <c r="G23" s="10">
        <f>+G13+G21</f>
        <v>92820.59</v>
      </c>
      <c r="H23" s="10">
        <f>+H13+H21</f>
        <v>92820.59</v>
      </c>
      <c r="I23" s="10">
        <f>+I13+I21</f>
        <v>92820.59</v>
      </c>
      <c r="J23" s="10">
        <f>+J13+J21</f>
        <v>50260</v>
      </c>
      <c r="K23" s="10">
        <f>+K13+K21</f>
        <v>50260</v>
      </c>
      <c r="L23" s="11">
        <f>IFERROR(K23/H23,0)</f>
        <v>0.54147468788983133</v>
      </c>
      <c r="M23" s="12">
        <f>IFERROR(K23/I23,0)</f>
        <v>0.54147468788983133</v>
      </c>
    </row>
    <row r="24" spans="2:13" x14ac:dyDescent="0.25">
      <c r="B24" s="13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6"/>
    </row>
    <row r="25" spans="2:13" ht="14.4" x14ac:dyDescent="0.3">
      <c r="B25" s="17" t="s">
        <v>19</v>
      </c>
      <c r="C25" s="17"/>
      <c r="D25" s="18"/>
      <c r="E25" s="19"/>
      <c r="F25" s="18"/>
      <c r="G25" s="18"/>
      <c r="H25" s="18"/>
    </row>
  </sheetData>
  <mergeCells count="22">
    <mergeCell ref="B23:F23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1:F21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5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2023-04-27T18:58:40Z</cp:lastPrinted>
  <dcterms:created xsi:type="dcterms:W3CDTF">2020-08-06T19:52:58Z</dcterms:created>
  <dcterms:modified xsi:type="dcterms:W3CDTF">2023-04-27T18:59:02Z</dcterms:modified>
</cp:coreProperties>
</file>